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без учета счетов бюджета" sheetId="1" r:id="rId1"/>
  </sheets>
  <definedNames>
    <definedName name="_xlnm.Print_Titles" localSheetId="0">'без учета счетов бюджета'!$14:$15</definedName>
  </definedNames>
  <calcPr fullCalcOnLoad="1"/>
</workbook>
</file>

<file path=xl/sharedStrings.xml><?xml version="1.0" encoding="utf-8"?>
<sst xmlns="http://schemas.openxmlformats.org/spreadsheetml/2006/main" count="356" uniqueCount="149">
  <si>
    <t>Р А С П Р Е Д Е Л Е Н И Е</t>
  </si>
  <si>
    <t>бюджетных ассигнований по целевым статьям</t>
  </si>
  <si>
    <t xml:space="preserve">группам видов расходов, разделам, подразделам классификации расходов бюджета </t>
  </si>
  <si>
    <t>Наименование показателя</t>
  </si>
  <si>
    <t>ЦС</t>
  </si>
  <si>
    <t>ВР</t>
  </si>
  <si>
    <t>Рз</t>
  </si>
  <si>
    <t>ПР</t>
  </si>
  <si>
    <t>Муниципальная программа «Переселение граждан из аварийного жилищного фонда» на 2019-2025 годы</t>
  </si>
  <si>
    <t>1200000000</t>
  </si>
  <si>
    <t>Федеральный проект «Обеспечение устойчивого сокращения непригодного для проживания жилищного фонда»</t>
  </si>
  <si>
    <t>120F300000</t>
  </si>
  <si>
    <t>Реализация мероприятий по обеспечению устойчивого сокращения непригодного для проживания жилищного фонда за счет средств местного бюджета</t>
  </si>
  <si>
    <t>120F3Д2723</t>
  </si>
  <si>
    <t>Капитальные вложения в объекты государственной (муниципальной) собственности</t>
  </si>
  <si>
    <t>05</t>
  </si>
  <si>
    <t>01</t>
  </si>
  <si>
    <t>Формирование современной городской среды на 2018-2022 г.г.</t>
  </si>
  <si>
    <t>2000000000</t>
  </si>
  <si>
    <t>Мероприятия по реализации проектов создания комфортной городской среды в малых городах и исторических поселениях — победителях Всероссийского конкурса лучших проектов создания комфортной городской среды за счет средств местного бюджета</t>
  </si>
  <si>
    <t>2000453111</t>
  </si>
  <si>
    <t>400</t>
  </si>
  <si>
    <t>03</t>
  </si>
  <si>
    <t>Непрограммные расходы</t>
  </si>
  <si>
    <t>9990000000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</si>
  <si>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</si>
  <si>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</si>
  <si>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</si>
  <si>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</si>
  <si>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10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</si>
  <si>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</si>
  <si>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</si>
  <si>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</si>
  <si>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</si>
  <si>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</si>
  <si>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</si>
  <si>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</si>
  <si>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</si>
  <si>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</si>
  <si>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</si>
  <si>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9990026030</t>
  </si>
  <si>
    <t>Резервные фонды местных администраций</t>
  </si>
  <si>
    <t>9990026050</t>
  </si>
  <si>
    <t>11</t>
  </si>
  <si>
    <t>Оценка недвижимости, признание прав и регулирование отношений по муниципальной собственности</t>
  </si>
  <si>
    <t>9990026060</t>
  </si>
  <si>
    <t>13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</si>
  <si>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</si>
  <si>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</si>
  <si>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</si>
  <si>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</si>
  <si>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</si>
  <si>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</si>
  <si>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</si>
  <si>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</si>
  <si>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</si>
  <si>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</si>
  <si>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</si>
  <si>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</si>
  <si>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09</t>
  </si>
  <si>
    <t>Мероприятия в отношении автомобильных дорог общего пользования местного значения</t>
  </si>
  <si>
    <t>9990027350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</si>
  <si>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</si>
  <si>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</si>
  <si>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</si>
  <si>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</si>
  <si>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</si>
  <si>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</si>
  <si>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</si>
  <si>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</si>
  <si>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</si>
  <si>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</si>
  <si>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</si>
  <si>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</si>
  <si>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</si>
  <si>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</si>
  <si>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</si>
  <si>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</si>
  <si>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14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</si>
  <si>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</si>
  <si>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</si>
  <si>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</si>
  <si>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</si>
  <si>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02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</si>
  <si>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</si>
  <si>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</si>
  <si>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</si>
  <si>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</si>
  <si>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</si>
  <si>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</si>
  <si>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</si>
  <si>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</si>
  <si>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Осуществление первичного воинского учета на территориях, где отсутствуют военные комиссариаты</t>
  </si>
  <si>
    <t>9990051180</t>
  </si>
  <si>
    <t>Реализация проектов и программ развития территорий муниципальных образований в Республики Марий Эл, основанных на местных инициативах</t>
  </si>
  <si>
    <t>9990070010</t>
  </si>
  <si>
    <t>12</t>
  </si>
  <si>
    <t>Поддержка госсударственных программ субьектов Российской Федерации и муниципальных программ формирования современной городской среды</t>
  </si>
  <si>
    <t>999F255550</t>
  </si>
  <si>
    <t>ВСЕГО РАСХОДОВ:</t>
  </si>
  <si>
    <t>Звениговского муниципального района</t>
  </si>
  <si>
    <t>(тыс.руб.)</t>
  </si>
  <si>
    <t>Муниципальная программа "Формирование современной городской среды на 2018-2024 годы</t>
  </si>
  <si>
    <t>Реализация программ формирования современной городской среды (доля финансового участия заинтересованных лиц)</t>
  </si>
  <si>
    <t>Реализация программ формирования современной городской среды</t>
  </si>
  <si>
    <t>Подпрограмма "Благоустройство дворовых территорий"</t>
  </si>
  <si>
    <t>Е100000000</t>
  </si>
  <si>
    <t>Е110000000</t>
  </si>
  <si>
    <t>Е11F200000</t>
  </si>
  <si>
    <t>Федеральный проект "Формирование комфортной городской среды"</t>
  </si>
  <si>
    <t>Е11F225550</t>
  </si>
  <si>
    <t>Е11F255550</t>
  </si>
  <si>
    <t>99900S0250</t>
  </si>
  <si>
    <t>Осуществление целевых мероприятий в отношении автомобильных дорог общего пользования местного значения</t>
  </si>
  <si>
    <t>9990029430</t>
  </si>
  <si>
    <t>Мероприятия в области коммунального хозяйства</t>
  </si>
  <si>
    <t>99900L5760</t>
  </si>
  <si>
    <t>Обеспечение комплексного развития сельских территорий</t>
  </si>
  <si>
    <t>Приложение № 6</t>
  </si>
  <si>
    <t>к Решению Собрания депутатов</t>
  </si>
  <si>
    <t>"Об исполнении бюджета
Кокшайского сельского поселения</t>
  </si>
  <si>
    <t xml:space="preserve">Сумма </t>
  </si>
  <si>
    <t>(муниципальным программам и непрограммным направлениям деятельности),</t>
  </si>
  <si>
    <t xml:space="preserve"> Республики Марий Эл за 2021 год"</t>
  </si>
  <si>
    <t>Кокшайского сельского поселения за 2021 год</t>
  </si>
  <si>
    <t>99900S0017</t>
  </si>
  <si>
    <t>99900И0017</t>
  </si>
  <si>
    <t>Капитальные вложения в объекты недвижимого имущества государственной (муниципальной) собственности</t>
  </si>
  <si>
    <t>Поощрение за достижение показателей деятельности органов исполнительной власти субъектов Российской Федерации</t>
  </si>
  <si>
    <t>9990055490</t>
  </si>
  <si>
    <t>Реализация проектов и программ развития территорий муниципальных образований в Республики Марий Эл, основанных на местных инициативах (Строительство площадок, предназначенных для накопления твердых коммунальных отходов в с.Кокшайск)</t>
  </si>
  <si>
    <t>Расходы по местным инициативам(Строительство площадок, предназначенных для накопления твердых коммунальных отходов в с.Кокшайск)</t>
  </si>
  <si>
    <t>Муниципальная программа «Комплексное развитие сельских территорий Кокшайского сельского поселения на 2020-2025годы»</t>
  </si>
  <si>
    <t>Мероприятия по обустройству площадок накопления твердых коммунальных отходов в населенных пунктах Кокшайского поселения</t>
  </si>
  <si>
    <t>Обеспечение комплексного развития сельских территорий за счет инициативных платежей(«Обустройство площадок ТКО в пос. Шуйка»)</t>
  </si>
  <si>
    <t>Обеспечение комплексного развития сельских территорий за счет инициативных платежей («Обустройство площадок ТКО в дер. Ялпай»)</t>
  </si>
  <si>
    <t>Обеспечение комплексного развития сельских территорий за счет инициативных платежей («Обустройство площадок ТКО в дер. Шимшурга»)</t>
  </si>
  <si>
    <t>Обеспечение комплексного развития сельских территорий(«Обустройство площадок ТКО в пос. Шуйка»)</t>
  </si>
  <si>
    <t>Обеспечение комплексного развития сельских территорий(«Обустройство площадок ТКО в дер. Ялпай»)</t>
  </si>
  <si>
    <t>Обеспечение комплексного развития сельских территорий(«Обустройство площадок ТКО в дер. Шимшурга»)</t>
  </si>
  <si>
    <t>Г100000000</t>
  </si>
  <si>
    <t>Г101000000</t>
  </si>
  <si>
    <t>Г101305761</t>
  </si>
  <si>
    <t>Г101405762</t>
  </si>
  <si>
    <t>Г101505763</t>
  </si>
  <si>
    <t>Г1013L576F</t>
  </si>
  <si>
    <t>Г1014L576F</t>
  </si>
  <si>
    <t>Г1015L576F</t>
  </si>
  <si>
    <t>от 24.05.2022 г. № 165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</si>
</sst>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"/>
    <numFmt numFmtId="184" formatCode="#,##0.000"/>
    <numFmt numFmtId="185" formatCode="#,##0.0000"/>
    <numFmt numFmtId="186" formatCode="#,##0.00000"/>
  </numFmts>
  <fonts count="4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3" fillId="35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Alignment="1">
      <alignment wrapText="1"/>
    </xf>
    <xf numFmtId="0" fontId="7" fillId="0" borderId="0" xfId="57" applyNumberFormat="1" applyFont="1" applyBorder="1" applyAlignment="1" applyProtection="1">
      <alignment horizontal="justify" vertical="center" wrapText="1"/>
      <protection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7" fillId="0" borderId="0" xfId="45" applyNumberFormat="1" applyFont="1" applyBorder="1" applyAlignment="1" applyProtection="1">
      <alignment horizontal="center" vertical="center" wrapText="1"/>
      <protection/>
    </xf>
    <xf numFmtId="182" fontId="7" fillId="0" borderId="0" xfId="45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8" fillId="36" borderId="0" xfId="0" applyNumberFormat="1" applyFont="1" applyFill="1" applyBorder="1" applyAlignment="1">
      <alignment horizontal="center" vertical="center" shrinkToFit="1"/>
    </xf>
    <xf numFmtId="183" fontId="7" fillId="36" borderId="0" xfId="58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6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Border="1">
      <alignment horizontal="left"/>
      <protection/>
    </xf>
    <xf numFmtId="183" fontId="7" fillId="36" borderId="0" xfId="53" applyNumberFormat="1" applyFont="1" applyFill="1" applyBorder="1" applyAlignment="1" applyProtection="1">
      <alignment horizontal="center" vertical="center" shrinkToFit="1"/>
      <protection/>
    </xf>
    <xf numFmtId="0" fontId="7" fillId="0" borderId="0" xfId="57" applyNumberFormat="1" applyFont="1" applyBorder="1" applyAlignment="1" applyProtection="1">
      <alignment horizontal="left" vertical="center" wrapText="1"/>
      <protection/>
    </xf>
    <xf numFmtId="0" fontId="7" fillId="36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36" borderId="0" xfId="0" applyFont="1" applyFill="1" applyBorder="1" applyAlignment="1">
      <alignment horizontal="left" vertical="center" wrapText="1"/>
    </xf>
    <xf numFmtId="0" fontId="7" fillId="0" borderId="0" xfId="60" applyNumberFormat="1" applyFont="1" applyFill="1" applyBorder="1" applyAlignment="1" applyProtection="1">
      <alignment vertical="top" wrapText="1"/>
      <protection locked="0"/>
    </xf>
    <xf numFmtId="182" fontId="7" fillId="36" borderId="0" xfId="58" applyNumberFormat="1" applyFont="1" applyFill="1" applyBorder="1" applyAlignment="1">
      <alignment horizontal="center" vertical="top" shrinkToFit="1"/>
      <protection/>
    </xf>
    <xf numFmtId="182" fontId="7" fillId="36" borderId="0" xfId="58" applyNumberFormat="1" applyFont="1" applyFill="1" applyBorder="1" applyAlignment="1">
      <alignment horizontal="center" vertical="center" shrinkToFit="1"/>
      <protection/>
    </xf>
    <xf numFmtId="0" fontId="7" fillId="0" borderId="0" xfId="57" applyFont="1" applyBorder="1" applyAlignment="1">
      <alignment horizontal="left" vertical="top" wrapText="1"/>
      <protection/>
    </xf>
    <xf numFmtId="0" fontId="8" fillId="0" borderId="0" xfId="0" applyFont="1" applyAlignment="1">
      <alignment horizontal="left" vertical="center" wrapText="1"/>
    </xf>
    <xf numFmtId="49" fontId="8" fillId="36" borderId="0" xfId="0" applyNumberFormat="1" applyFont="1" applyFill="1" applyAlignment="1">
      <alignment horizontal="center" vertical="center" shrinkToFit="1"/>
    </xf>
    <xf numFmtId="49" fontId="7" fillId="0" borderId="0" xfId="48" applyFont="1" applyBorder="1" applyAlignment="1">
      <alignment horizontal="center" vertical="center" shrinkToFit="1"/>
      <protection/>
    </xf>
    <xf numFmtId="183" fontId="7" fillId="36" borderId="0" xfId="58" applyNumberFormat="1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wrapText="1"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45" applyFont="1" applyBorder="1">
      <alignment horizontal="center" vertical="center" wrapText="1"/>
      <protection/>
    </xf>
    <xf numFmtId="182" fontId="7" fillId="0" borderId="0" xfId="45" applyNumberFormat="1" applyFont="1" applyBorder="1">
      <alignment horizontal="center" vertical="center" wrapText="1"/>
      <protection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Border="1" applyAlignment="1">
      <alignment horizontal="right" vertical="center" wrapText="1"/>
    </xf>
    <xf numFmtId="0" fontId="7" fillId="0" borderId="2" xfId="45" applyNumberFormat="1" applyFont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>
      <alignment horizontal="center" wrapText="1"/>
    </xf>
    <xf numFmtId="0" fontId="7" fillId="0" borderId="0" xfId="52" applyNumberFormat="1" applyFont="1" applyBorder="1" applyProtection="1">
      <alignment horizontal="left"/>
      <protection/>
    </xf>
    <xf numFmtId="0" fontId="10" fillId="0" borderId="0" xfId="43" applyNumberFormat="1" applyFont="1" applyBorder="1" applyProtection="1">
      <alignment horizontal="right"/>
      <protection/>
    </xf>
    <xf numFmtId="0" fontId="7" fillId="0" borderId="2" xfId="45" applyNumberFormat="1" applyFont="1" applyBorder="1" applyProtection="1">
      <alignment horizontal="center" vertical="center" wrapText="1"/>
      <protection/>
    </xf>
    <xf numFmtId="0" fontId="7" fillId="36" borderId="0" xfId="0" applyFont="1" applyFill="1" applyBorder="1" applyAlignment="1">
      <alignment horizontal="center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5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tabSelected="1" zoomScalePageLayoutView="0" workbookViewId="0" topLeftCell="A1">
      <selection activeCell="A9" sqref="A9:F9"/>
    </sheetView>
  </sheetViews>
  <sheetFormatPr defaultColWidth="9.140625" defaultRowHeight="15" outlineLevelRow="5"/>
  <cols>
    <col min="1" max="1" width="79.710937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6" width="13.57421875" style="1" customWidth="1"/>
    <col min="7" max="16384" width="9.140625" style="1" customWidth="1"/>
  </cols>
  <sheetData>
    <row r="1" spans="1:6" ht="18.75" customHeight="1">
      <c r="A1" s="39" t="s">
        <v>118</v>
      </c>
      <c r="B1" s="39"/>
      <c r="C1" s="39"/>
      <c r="D1" s="39"/>
      <c r="E1" s="39"/>
      <c r="F1" s="39"/>
    </row>
    <row r="2" spans="1:6" ht="18.75" customHeight="1">
      <c r="A2" s="39" t="s">
        <v>119</v>
      </c>
      <c r="B2" s="39"/>
      <c r="C2" s="39"/>
      <c r="D2" s="39"/>
      <c r="E2" s="39"/>
      <c r="F2" s="39"/>
    </row>
    <row r="3" spans="1:6" ht="36.75" customHeight="1">
      <c r="A3" s="39" t="s">
        <v>120</v>
      </c>
      <c r="B3" s="39"/>
      <c r="C3" s="39"/>
      <c r="D3" s="39"/>
      <c r="E3" s="39"/>
      <c r="F3" s="39"/>
    </row>
    <row r="4" spans="1:6" ht="18.75">
      <c r="A4" s="2"/>
      <c r="B4" s="40" t="s">
        <v>100</v>
      </c>
      <c r="C4" s="40"/>
      <c r="D4" s="40"/>
      <c r="E4" s="40"/>
      <c r="F4" s="40"/>
    </row>
    <row r="5" spans="1:6" ht="18.75">
      <c r="A5" s="39" t="s">
        <v>123</v>
      </c>
      <c r="B5" s="39"/>
      <c r="C5" s="39"/>
      <c r="D5" s="39"/>
      <c r="E5" s="39"/>
      <c r="F5" s="39"/>
    </row>
    <row r="6" spans="1:6" ht="18.75" customHeight="1">
      <c r="A6" s="39" t="s">
        <v>148</v>
      </c>
      <c r="B6" s="39"/>
      <c r="C6" s="39"/>
      <c r="D6" s="39"/>
      <c r="E6" s="39"/>
      <c r="F6" s="39"/>
    </row>
    <row r="7" spans="1:6" ht="18.75">
      <c r="A7" s="3"/>
      <c r="B7" s="3"/>
      <c r="C7" s="3"/>
      <c r="D7" s="3"/>
      <c r="E7" s="3"/>
      <c r="F7" s="3"/>
    </row>
    <row r="8" spans="1:6" ht="18.75" customHeight="1">
      <c r="A8" s="42" t="s">
        <v>0</v>
      </c>
      <c r="B8" s="42"/>
      <c r="C8" s="42"/>
      <c r="D8" s="42"/>
      <c r="E8" s="42"/>
      <c r="F8" s="42"/>
    </row>
    <row r="9" spans="1:6" ht="18.75" customHeight="1">
      <c r="A9" s="42" t="s">
        <v>1</v>
      </c>
      <c r="B9" s="42"/>
      <c r="C9" s="42"/>
      <c r="D9" s="42"/>
      <c r="E9" s="42"/>
      <c r="F9" s="42"/>
    </row>
    <row r="10" spans="1:6" ht="15" customHeight="1">
      <c r="A10" s="42" t="s">
        <v>122</v>
      </c>
      <c r="B10" s="42"/>
      <c r="C10" s="42"/>
      <c r="D10" s="42"/>
      <c r="E10" s="42"/>
      <c r="F10" s="42"/>
    </row>
    <row r="11" spans="1:6" ht="16.5" customHeight="1">
      <c r="A11" s="46" t="s">
        <v>2</v>
      </c>
      <c r="B11" s="46"/>
      <c r="C11" s="46"/>
      <c r="D11" s="46"/>
      <c r="E11" s="46"/>
      <c r="F11" s="46"/>
    </row>
    <row r="12" spans="1:6" ht="16.5" customHeight="1">
      <c r="A12" s="46" t="s">
        <v>124</v>
      </c>
      <c r="B12" s="46"/>
      <c r="C12" s="46"/>
      <c r="D12" s="46"/>
      <c r="E12" s="46"/>
      <c r="F12" s="46"/>
    </row>
    <row r="13" spans="1:6" ht="16.5" customHeight="1">
      <c r="A13" s="44" t="s">
        <v>101</v>
      </c>
      <c r="B13" s="44"/>
      <c r="C13" s="44"/>
      <c r="D13" s="44"/>
      <c r="E13" s="44"/>
      <c r="F13" s="44"/>
    </row>
    <row r="14" spans="1:6" ht="26.25" customHeight="1">
      <c r="A14" s="45" t="s">
        <v>3</v>
      </c>
      <c r="B14" s="41" t="s">
        <v>4</v>
      </c>
      <c r="C14" s="41" t="s">
        <v>5</v>
      </c>
      <c r="D14" s="41" t="s">
        <v>6</v>
      </c>
      <c r="E14" s="41" t="s">
        <v>7</v>
      </c>
      <c r="F14" s="41" t="s">
        <v>121</v>
      </c>
    </row>
    <row r="15" spans="1:6" ht="15">
      <c r="A15" s="45"/>
      <c r="B15" s="41"/>
      <c r="C15" s="41"/>
      <c r="D15" s="41"/>
      <c r="E15" s="41"/>
      <c r="F15" s="41"/>
    </row>
    <row r="16" spans="1:6" ht="37.5" hidden="1">
      <c r="A16" s="4" t="s">
        <v>8</v>
      </c>
      <c r="B16" s="5" t="s">
        <v>9</v>
      </c>
      <c r="C16" s="6"/>
      <c r="D16" s="6"/>
      <c r="E16" s="6"/>
      <c r="F16" s="7">
        <f>F17</f>
        <v>0</v>
      </c>
    </row>
    <row r="17" spans="1:6" ht="37.5" hidden="1">
      <c r="A17" s="4" t="s">
        <v>10</v>
      </c>
      <c r="B17" s="5" t="s">
        <v>11</v>
      </c>
      <c r="C17" s="6"/>
      <c r="D17" s="6"/>
      <c r="E17" s="6"/>
      <c r="F17" s="7">
        <f>F18</f>
        <v>0</v>
      </c>
    </row>
    <row r="18" spans="1:6" ht="56.25" hidden="1">
      <c r="A18" s="4" t="s">
        <v>12</v>
      </c>
      <c r="B18" s="5" t="s">
        <v>13</v>
      </c>
      <c r="C18" s="6"/>
      <c r="D18" s="6"/>
      <c r="E18" s="6"/>
      <c r="F18" s="7">
        <f>F19</f>
        <v>0</v>
      </c>
    </row>
    <row r="19" spans="1:6" ht="37.5" hidden="1">
      <c r="A19" s="4" t="s">
        <v>14</v>
      </c>
      <c r="B19" s="5" t="s">
        <v>13</v>
      </c>
      <c r="C19" s="6">
        <v>200</v>
      </c>
      <c r="D19" s="5" t="s">
        <v>15</v>
      </c>
      <c r="E19" s="5" t="s">
        <v>16</v>
      </c>
      <c r="F19" s="7"/>
    </row>
    <row r="20" spans="1:6" ht="37.5" hidden="1">
      <c r="A20" s="20" t="s">
        <v>102</v>
      </c>
      <c r="B20" s="5" t="s">
        <v>106</v>
      </c>
      <c r="C20" s="6"/>
      <c r="D20" s="5"/>
      <c r="E20" s="5"/>
      <c r="F20" s="7">
        <f>F21</f>
        <v>0</v>
      </c>
    </row>
    <row r="21" spans="1:6" ht="21" customHeight="1" hidden="1">
      <c r="A21" s="16" t="s">
        <v>105</v>
      </c>
      <c r="B21" s="5" t="s">
        <v>107</v>
      </c>
      <c r="C21" s="9"/>
      <c r="D21" s="5"/>
      <c r="E21" s="5"/>
      <c r="F21" s="10">
        <f>F22</f>
        <v>0</v>
      </c>
    </row>
    <row r="22" spans="1:6" ht="37.5" hidden="1">
      <c r="A22" s="16" t="s">
        <v>109</v>
      </c>
      <c r="B22" s="5" t="s">
        <v>108</v>
      </c>
      <c r="C22" s="9"/>
      <c r="D22" s="5"/>
      <c r="E22" s="5"/>
      <c r="F22" s="10">
        <f>F23+F24</f>
        <v>0</v>
      </c>
    </row>
    <row r="23" spans="1:6" ht="37.5" hidden="1">
      <c r="A23" s="16" t="s">
        <v>103</v>
      </c>
      <c r="B23" s="5" t="s">
        <v>110</v>
      </c>
      <c r="C23" s="9"/>
      <c r="D23" s="5"/>
      <c r="E23" s="5"/>
      <c r="F23" s="10"/>
    </row>
    <row r="24" spans="1:6" ht="39" customHeight="1" hidden="1">
      <c r="A24" s="16" t="s">
        <v>104</v>
      </c>
      <c r="B24" s="5" t="s">
        <v>111</v>
      </c>
      <c r="C24" s="9"/>
      <c r="D24" s="5"/>
      <c r="E24" s="5"/>
      <c r="F24" s="10"/>
    </row>
    <row r="25" spans="1:6" ht="20.25" customHeight="1" hidden="1">
      <c r="A25" s="4" t="s">
        <v>17</v>
      </c>
      <c r="B25" s="5" t="s">
        <v>18</v>
      </c>
      <c r="C25" s="6"/>
      <c r="D25" s="5"/>
      <c r="E25" s="5"/>
      <c r="F25" s="7">
        <f>F26</f>
        <v>0</v>
      </c>
    </row>
    <row r="26" spans="1:6" ht="57" customHeight="1" hidden="1">
      <c r="A26" s="8" t="s">
        <v>19</v>
      </c>
      <c r="B26" s="9" t="s">
        <v>20</v>
      </c>
      <c r="C26" s="9"/>
      <c r="D26" s="5"/>
      <c r="E26" s="5"/>
      <c r="F26" s="10">
        <f>F27</f>
        <v>0</v>
      </c>
    </row>
    <row r="27" spans="1:6" ht="31.5" customHeight="1" hidden="1">
      <c r="A27" s="8" t="s">
        <v>14</v>
      </c>
      <c r="B27" s="9" t="s">
        <v>20</v>
      </c>
      <c r="C27" s="9" t="s">
        <v>21</v>
      </c>
      <c r="D27" s="5" t="s">
        <v>15</v>
      </c>
      <c r="E27" s="5" t="s">
        <v>22</v>
      </c>
      <c r="F27" s="10"/>
    </row>
    <row r="28" spans="1:6" ht="40.5" customHeight="1">
      <c r="A28" s="35" t="s">
        <v>132</v>
      </c>
      <c r="B28" s="31" t="s">
        <v>140</v>
      </c>
      <c r="C28" s="37"/>
      <c r="D28" s="37"/>
      <c r="E28" s="37"/>
      <c r="F28" s="38">
        <f>F29</f>
        <v>308.85299999999995</v>
      </c>
    </row>
    <row r="29" spans="1:6" ht="54.75" customHeight="1">
      <c r="A29" s="35" t="s">
        <v>133</v>
      </c>
      <c r="B29" s="31" t="s">
        <v>141</v>
      </c>
      <c r="C29" s="37"/>
      <c r="D29" s="37"/>
      <c r="E29" s="37"/>
      <c r="F29" s="38">
        <f>F36+F38+F40+F30+F32+F34</f>
        <v>308.85299999999995</v>
      </c>
    </row>
    <row r="30" spans="1:6" ht="54.75" customHeight="1">
      <c r="A30" s="35" t="s">
        <v>134</v>
      </c>
      <c r="B30" s="31" t="s">
        <v>142</v>
      </c>
      <c r="C30" s="37"/>
      <c r="D30" s="37"/>
      <c r="E30" s="37"/>
      <c r="F30" s="38">
        <f>F31</f>
        <v>13</v>
      </c>
    </row>
    <row r="31" spans="1:6" ht="42" customHeight="1">
      <c r="A31" s="36" t="s">
        <v>35</v>
      </c>
      <c r="B31" s="31" t="s">
        <v>142</v>
      </c>
      <c r="C31" s="37">
        <v>200</v>
      </c>
      <c r="D31" s="31" t="s">
        <v>15</v>
      </c>
      <c r="E31" s="31" t="s">
        <v>22</v>
      </c>
      <c r="F31" s="38">
        <v>13</v>
      </c>
    </row>
    <row r="32" spans="1:6" ht="54" customHeight="1">
      <c r="A32" s="35" t="s">
        <v>135</v>
      </c>
      <c r="B32" s="31" t="s">
        <v>143</v>
      </c>
      <c r="C32" s="37"/>
      <c r="D32" s="37"/>
      <c r="E32" s="37"/>
      <c r="F32" s="38">
        <f>F33</f>
        <v>5.5</v>
      </c>
    </row>
    <row r="33" spans="1:6" ht="39.75" customHeight="1">
      <c r="A33" s="36" t="s">
        <v>35</v>
      </c>
      <c r="B33" s="31" t="s">
        <v>143</v>
      </c>
      <c r="C33" s="37">
        <v>200</v>
      </c>
      <c r="D33" s="31" t="s">
        <v>15</v>
      </c>
      <c r="E33" s="31" t="s">
        <v>22</v>
      </c>
      <c r="F33" s="38">
        <v>5.5</v>
      </c>
    </row>
    <row r="34" spans="1:6" ht="41.25" customHeight="1">
      <c r="A34" s="35" t="s">
        <v>136</v>
      </c>
      <c r="B34" s="31" t="s">
        <v>144</v>
      </c>
      <c r="C34" s="37"/>
      <c r="D34" s="37"/>
      <c r="E34" s="37"/>
      <c r="F34" s="38">
        <f>F35</f>
        <v>15.5</v>
      </c>
    </row>
    <row r="35" spans="1:6" ht="42" customHeight="1">
      <c r="A35" s="36" t="s">
        <v>35</v>
      </c>
      <c r="B35" s="31" t="s">
        <v>144</v>
      </c>
      <c r="C35" s="37">
        <v>200</v>
      </c>
      <c r="D35" s="31" t="s">
        <v>15</v>
      </c>
      <c r="E35" s="31" t="s">
        <v>22</v>
      </c>
      <c r="F35" s="38">
        <v>15.5</v>
      </c>
    </row>
    <row r="36" spans="1:6" ht="37.5" customHeight="1">
      <c r="A36" s="35" t="s">
        <v>137</v>
      </c>
      <c r="B36" s="31" t="s">
        <v>145</v>
      </c>
      <c r="C36" s="37"/>
      <c r="D36" s="37"/>
      <c r="E36" s="37"/>
      <c r="F36" s="38">
        <f>F37</f>
        <v>89.951</v>
      </c>
    </row>
    <row r="37" spans="1:6" ht="41.25" customHeight="1">
      <c r="A37" s="36" t="s">
        <v>35</v>
      </c>
      <c r="B37" s="31" t="s">
        <v>145</v>
      </c>
      <c r="C37" s="37">
        <v>200</v>
      </c>
      <c r="D37" s="31" t="s">
        <v>15</v>
      </c>
      <c r="E37" s="31" t="s">
        <v>22</v>
      </c>
      <c r="F37" s="38">
        <v>89.951</v>
      </c>
    </row>
    <row r="38" spans="1:6" ht="39" customHeight="1">
      <c r="A38" s="35" t="s">
        <v>138</v>
      </c>
      <c r="B38" s="31" t="s">
        <v>146</v>
      </c>
      <c r="C38" s="37"/>
      <c r="D38" s="37"/>
      <c r="E38" s="37"/>
      <c r="F38" s="38">
        <f>F39</f>
        <v>63.134</v>
      </c>
    </row>
    <row r="39" spans="1:6" ht="37.5" customHeight="1">
      <c r="A39" s="36" t="s">
        <v>35</v>
      </c>
      <c r="B39" s="31" t="s">
        <v>146</v>
      </c>
      <c r="C39" s="37">
        <v>200</v>
      </c>
      <c r="D39" s="31" t="s">
        <v>15</v>
      </c>
      <c r="E39" s="31" t="s">
        <v>22</v>
      </c>
      <c r="F39" s="32">
        <v>63.134</v>
      </c>
    </row>
    <row r="40" spans="1:6" ht="37.5" customHeight="1">
      <c r="A40" s="35" t="s">
        <v>139</v>
      </c>
      <c r="B40" s="31" t="s">
        <v>147</v>
      </c>
      <c r="C40" s="37"/>
      <c r="D40" s="37"/>
      <c r="E40" s="37"/>
      <c r="F40" s="32">
        <f>F41</f>
        <v>121.768</v>
      </c>
    </row>
    <row r="41" spans="1:6" ht="38.25" customHeight="1">
      <c r="A41" s="36" t="s">
        <v>35</v>
      </c>
      <c r="B41" s="31" t="s">
        <v>147</v>
      </c>
      <c r="C41" s="37">
        <v>200</v>
      </c>
      <c r="D41" s="31" t="s">
        <v>15</v>
      </c>
      <c r="E41" s="31" t="s">
        <v>22</v>
      </c>
      <c r="F41" s="32">
        <v>121.768</v>
      </c>
    </row>
    <row r="42" spans="1:6" ht="26.25" customHeight="1" outlineLevel="2">
      <c r="A42" s="4" t="s">
        <v>23</v>
      </c>
      <c r="B42" s="5" t="s">
        <v>24</v>
      </c>
      <c r="C42" s="5"/>
      <c r="D42" s="5"/>
      <c r="E42" s="5"/>
      <c r="F42" s="10">
        <f>F43+F45+F49+F51+F53+F55+F57+F61+F65+F67+F69+F71+F73+F75+F77+F79+F81+F83+F85+F87+F91+F94+F96+F98+F101+F104+F114+F112+F89+F100+F108+F110+F106</f>
        <v>7024.0465</v>
      </c>
    </row>
    <row r="43" spans="1:6" ht="42.75" customHeight="1" outlineLevel="4">
      <c r="A43" s="20" t="s">
        <v>25</v>
      </c>
      <c r="B43" s="5" t="s">
        <v>26</v>
      </c>
      <c r="C43" s="5"/>
      <c r="D43" s="5"/>
      <c r="E43" s="5"/>
      <c r="F43" s="10">
        <f>F44</f>
        <v>70.1946</v>
      </c>
    </row>
    <row r="44" spans="1:6" ht="27" customHeight="1" outlineLevel="5">
      <c r="A44" s="20" t="s">
        <v>27</v>
      </c>
      <c r="B44" s="5" t="s">
        <v>26</v>
      </c>
      <c r="C44" s="5" t="s">
        <v>28</v>
      </c>
      <c r="D44" s="5" t="s">
        <v>29</v>
      </c>
      <c r="E44" s="5" t="s">
        <v>16</v>
      </c>
      <c r="F44" s="10">
        <v>70.1946</v>
      </c>
    </row>
    <row r="45" spans="1:6" ht="20.25" customHeight="1" outlineLevel="4">
      <c r="A45" s="20" t="s">
        <v>30</v>
      </c>
      <c r="B45" s="5" t="s">
        <v>31</v>
      </c>
      <c r="C45" s="5"/>
      <c r="D45" s="5"/>
      <c r="E45" s="5"/>
      <c r="F45" s="10">
        <f>F46+F47+F48</f>
        <v>1555.9194599999998</v>
      </c>
    </row>
    <row r="46" spans="1:6" ht="82.5" customHeight="1" outlineLevel="5">
      <c r="A46" s="20" t="s">
        <v>32</v>
      </c>
      <c r="B46" s="5" t="s">
        <v>31</v>
      </c>
      <c r="C46" s="5" t="s">
        <v>33</v>
      </c>
      <c r="D46" s="5" t="s">
        <v>16</v>
      </c>
      <c r="E46" s="5" t="s">
        <v>34</v>
      </c>
      <c r="F46" s="26">
        <v>1304.89582</v>
      </c>
    </row>
    <row r="47" spans="1:6" ht="42.75" customHeight="1" outlineLevel="5">
      <c r="A47" s="20" t="s">
        <v>35</v>
      </c>
      <c r="B47" s="5" t="s">
        <v>31</v>
      </c>
      <c r="C47" s="5" t="s">
        <v>36</v>
      </c>
      <c r="D47" s="5" t="s">
        <v>16</v>
      </c>
      <c r="E47" s="5" t="s">
        <v>34</v>
      </c>
      <c r="F47" s="26">
        <v>241.77038</v>
      </c>
    </row>
    <row r="48" spans="1:6" ht="18.75" outlineLevel="5">
      <c r="A48" s="20" t="s">
        <v>37</v>
      </c>
      <c r="B48" s="5" t="s">
        <v>31</v>
      </c>
      <c r="C48" s="5" t="s">
        <v>38</v>
      </c>
      <c r="D48" s="5" t="s">
        <v>16</v>
      </c>
      <c r="E48" s="5" t="s">
        <v>34</v>
      </c>
      <c r="F48" s="27">
        <v>9.25326</v>
      </c>
    </row>
    <row r="49" spans="1:6" ht="42.75" customHeight="1" outlineLevel="4">
      <c r="A49" s="20" t="s">
        <v>39</v>
      </c>
      <c r="B49" s="5" t="s">
        <v>40</v>
      </c>
      <c r="C49" s="5"/>
      <c r="D49" s="5"/>
      <c r="E49" s="5"/>
      <c r="F49" s="10">
        <f>F50</f>
        <v>530.19619</v>
      </c>
    </row>
    <row r="50" spans="1:6" ht="78" customHeight="1" outlineLevel="5">
      <c r="A50" s="20" t="s">
        <v>32</v>
      </c>
      <c r="B50" s="5" t="s">
        <v>40</v>
      </c>
      <c r="C50" s="5" t="s">
        <v>33</v>
      </c>
      <c r="D50" s="5" t="s">
        <v>16</v>
      </c>
      <c r="E50" s="5" t="s">
        <v>34</v>
      </c>
      <c r="F50" s="26">
        <v>530.19619</v>
      </c>
    </row>
    <row r="51" spans="1:6" ht="30" customHeight="1" hidden="1" outlineLevel="5">
      <c r="A51" s="21" t="s">
        <v>41</v>
      </c>
      <c r="B51" s="5" t="s">
        <v>42</v>
      </c>
      <c r="C51" s="5"/>
      <c r="D51" s="5"/>
      <c r="E51" s="5"/>
      <c r="F51" s="10">
        <f>F52</f>
        <v>0</v>
      </c>
    </row>
    <row r="52" spans="1:6" ht="30.75" customHeight="1" hidden="1" outlineLevel="5">
      <c r="A52" s="21" t="s">
        <v>37</v>
      </c>
      <c r="B52" s="5" t="s">
        <v>42</v>
      </c>
      <c r="C52" s="5" t="s">
        <v>38</v>
      </c>
      <c r="D52" s="5" t="s">
        <v>16</v>
      </c>
      <c r="E52" s="5" t="s">
        <v>43</v>
      </c>
      <c r="F52" s="10"/>
    </row>
    <row r="53" spans="1:6" ht="39.75" customHeight="1" outlineLevel="5">
      <c r="A53" s="11" t="s">
        <v>44</v>
      </c>
      <c r="B53" s="5" t="s">
        <v>45</v>
      </c>
      <c r="C53" s="5"/>
      <c r="D53" s="5"/>
      <c r="E53" s="5"/>
      <c r="F53" s="10">
        <f>F54</f>
        <v>10</v>
      </c>
    </row>
    <row r="54" spans="1:6" ht="37.5" customHeight="1" outlineLevel="5">
      <c r="A54" s="16" t="s">
        <v>35</v>
      </c>
      <c r="B54" s="5" t="s">
        <v>45</v>
      </c>
      <c r="C54" s="5" t="s">
        <v>36</v>
      </c>
      <c r="D54" s="5" t="s">
        <v>16</v>
      </c>
      <c r="E54" s="5" t="s">
        <v>46</v>
      </c>
      <c r="F54" s="26">
        <v>10</v>
      </c>
    </row>
    <row r="55" spans="1:6" ht="29.25" customHeight="1" hidden="1" outlineLevel="5">
      <c r="A55" s="11" t="s">
        <v>47</v>
      </c>
      <c r="B55" s="5" t="s">
        <v>48</v>
      </c>
      <c r="C55" s="5"/>
      <c r="D55" s="5"/>
      <c r="E55" s="5"/>
      <c r="F55" s="10">
        <f>F56</f>
        <v>0</v>
      </c>
    </row>
    <row r="56" spans="1:6" ht="26.25" customHeight="1" hidden="1" outlineLevel="5">
      <c r="A56" s="16" t="s">
        <v>35</v>
      </c>
      <c r="B56" s="5" t="s">
        <v>48</v>
      </c>
      <c r="C56" s="5" t="s">
        <v>36</v>
      </c>
      <c r="D56" s="5" t="s">
        <v>16</v>
      </c>
      <c r="E56" s="5" t="s">
        <v>46</v>
      </c>
      <c r="F56" s="10"/>
    </row>
    <row r="57" spans="1:6" ht="26.25" customHeight="1" outlineLevel="5">
      <c r="A57" s="22" t="s">
        <v>49</v>
      </c>
      <c r="B57" s="5" t="s">
        <v>50</v>
      </c>
      <c r="C57" s="5"/>
      <c r="D57" s="5"/>
      <c r="E57" s="5"/>
      <c r="F57" s="10">
        <f>F58+F59+F60</f>
        <v>58</v>
      </c>
    </row>
    <row r="58" spans="1:6" ht="36" customHeight="1" outlineLevel="5">
      <c r="A58" s="16" t="s">
        <v>35</v>
      </c>
      <c r="B58" s="5" t="s">
        <v>50</v>
      </c>
      <c r="C58" s="5" t="s">
        <v>36</v>
      </c>
      <c r="D58" s="5" t="s">
        <v>16</v>
      </c>
      <c r="E58" s="5" t="s">
        <v>46</v>
      </c>
      <c r="F58" s="10">
        <v>58</v>
      </c>
    </row>
    <row r="59" spans="1:6" ht="1.5" customHeight="1" outlineLevel="5">
      <c r="A59" s="16" t="s">
        <v>35</v>
      </c>
      <c r="B59" s="5" t="s">
        <v>50</v>
      </c>
      <c r="C59" s="5" t="s">
        <v>36</v>
      </c>
      <c r="D59" s="5" t="s">
        <v>34</v>
      </c>
      <c r="E59" s="5" t="s">
        <v>96</v>
      </c>
      <c r="F59" s="10"/>
    </row>
    <row r="60" spans="1:6" ht="27.75" customHeight="1" hidden="1" outlineLevel="5">
      <c r="A60" s="16" t="s">
        <v>14</v>
      </c>
      <c r="B60" s="5" t="s">
        <v>50</v>
      </c>
      <c r="C60" s="5" t="s">
        <v>21</v>
      </c>
      <c r="D60" s="5" t="s">
        <v>34</v>
      </c>
      <c r="E60" s="5" t="s">
        <v>96</v>
      </c>
      <c r="F60" s="10"/>
    </row>
    <row r="61" spans="1:6" ht="40.5" customHeight="1" outlineLevel="4">
      <c r="A61" s="20" t="s">
        <v>51</v>
      </c>
      <c r="B61" s="5" t="s">
        <v>52</v>
      </c>
      <c r="C61" s="5"/>
      <c r="D61" s="5"/>
      <c r="E61" s="5"/>
      <c r="F61" s="10">
        <f>F63+F64+F62</f>
        <v>353.53176</v>
      </c>
    </row>
    <row r="62" spans="1:6" ht="39.75" customHeight="1" outlineLevel="4">
      <c r="A62" s="16" t="s">
        <v>35</v>
      </c>
      <c r="B62" s="5" t="s">
        <v>52</v>
      </c>
      <c r="C62" s="5" t="s">
        <v>36</v>
      </c>
      <c r="D62" s="5" t="s">
        <v>16</v>
      </c>
      <c r="E62" s="5" t="s">
        <v>46</v>
      </c>
      <c r="F62" s="26">
        <v>353.53176</v>
      </c>
    </row>
    <row r="63" spans="1:6" ht="18.75" hidden="1" outlineLevel="5">
      <c r="A63" s="20" t="s">
        <v>37</v>
      </c>
      <c r="B63" s="5" t="s">
        <v>52</v>
      </c>
      <c r="C63" s="5" t="s">
        <v>38</v>
      </c>
      <c r="D63" s="5" t="s">
        <v>16</v>
      </c>
      <c r="E63" s="5" t="s">
        <v>46</v>
      </c>
      <c r="F63" s="10"/>
    </row>
    <row r="64" spans="1:6" ht="18" customHeight="1" hidden="1" outlineLevel="5">
      <c r="A64" s="20" t="s">
        <v>37</v>
      </c>
      <c r="B64" s="5" t="s">
        <v>52</v>
      </c>
      <c r="C64" s="5" t="s">
        <v>38</v>
      </c>
      <c r="D64" s="5" t="s">
        <v>15</v>
      </c>
      <c r="E64" s="5" t="s">
        <v>16</v>
      </c>
      <c r="F64" s="10"/>
    </row>
    <row r="65" spans="1:6" ht="18.75" hidden="1" outlineLevel="5">
      <c r="A65" s="11" t="s">
        <v>53</v>
      </c>
      <c r="B65" s="5" t="s">
        <v>54</v>
      </c>
      <c r="C65" s="5"/>
      <c r="D65" s="5"/>
      <c r="E65" s="5"/>
      <c r="F65" s="10">
        <f>F66</f>
        <v>0</v>
      </c>
    </row>
    <row r="66" spans="1:6" ht="36" customHeight="1" hidden="1" outlineLevel="5">
      <c r="A66" s="16" t="s">
        <v>55</v>
      </c>
      <c r="B66" s="5" t="s">
        <v>54</v>
      </c>
      <c r="C66" s="5" t="s">
        <v>56</v>
      </c>
      <c r="D66" s="5" t="s">
        <v>43</v>
      </c>
      <c r="E66" s="5" t="s">
        <v>16</v>
      </c>
      <c r="F66" s="10"/>
    </row>
    <row r="67" spans="1:6" ht="56.25" outlineLevel="4" collapsed="1">
      <c r="A67" s="22" t="s">
        <v>57</v>
      </c>
      <c r="B67" s="5" t="s">
        <v>58</v>
      </c>
      <c r="C67" s="5"/>
      <c r="D67" s="5"/>
      <c r="E67" s="5"/>
      <c r="F67" s="10">
        <f>F68</f>
        <v>27.8328</v>
      </c>
    </row>
    <row r="68" spans="1:6" ht="37.5" outlineLevel="5">
      <c r="A68" s="20" t="s">
        <v>35</v>
      </c>
      <c r="B68" s="5" t="s">
        <v>58</v>
      </c>
      <c r="C68" s="5" t="s">
        <v>36</v>
      </c>
      <c r="D68" s="5" t="s">
        <v>22</v>
      </c>
      <c r="E68" s="5" t="s">
        <v>29</v>
      </c>
      <c r="F68" s="26">
        <v>27.8328</v>
      </c>
    </row>
    <row r="69" spans="1:6" ht="41.25" customHeight="1" outlineLevel="4">
      <c r="A69" s="21" t="s">
        <v>60</v>
      </c>
      <c r="B69" s="5" t="s">
        <v>61</v>
      </c>
      <c r="C69" s="5"/>
      <c r="D69" s="5"/>
      <c r="E69" s="5"/>
      <c r="F69" s="10">
        <f>F70</f>
        <v>238.40233</v>
      </c>
    </row>
    <row r="70" spans="1:6" ht="37.5" customHeight="1" outlineLevel="4">
      <c r="A70" s="16" t="s">
        <v>35</v>
      </c>
      <c r="B70" s="5" t="s">
        <v>61</v>
      </c>
      <c r="C70" s="5" t="s">
        <v>36</v>
      </c>
      <c r="D70" s="5" t="s">
        <v>34</v>
      </c>
      <c r="E70" s="5" t="s">
        <v>59</v>
      </c>
      <c r="F70" s="26">
        <v>238.40233</v>
      </c>
    </row>
    <row r="71" spans="1:6" ht="38.25" customHeight="1" outlineLevel="5">
      <c r="A71" s="11" t="s">
        <v>62</v>
      </c>
      <c r="B71" s="5" t="s">
        <v>63</v>
      </c>
      <c r="C71" s="5"/>
      <c r="D71" s="5"/>
      <c r="E71" s="5"/>
      <c r="F71" s="10">
        <f>F72</f>
        <v>437.22129</v>
      </c>
    </row>
    <row r="72" spans="1:6" ht="38.25" customHeight="1" outlineLevel="4">
      <c r="A72" s="16" t="s">
        <v>35</v>
      </c>
      <c r="B72" s="5" t="s">
        <v>63</v>
      </c>
      <c r="C72" s="5" t="s">
        <v>36</v>
      </c>
      <c r="D72" s="5" t="s">
        <v>34</v>
      </c>
      <c r="E72" s="5" t="s">
        <v>59</v>
      </c>
      <c r="F72" s="26">
        <v>437.22129</v>
      </c>
    </row>
    <row r="73" spans="1:6" ht="44.25" customHeight="1" hidden="1" outlineLevel="5">
      <c r="A73" s="11" t="s">
        <v>64</v>
      </c>
      <c r="B73" s="5" t="s">
        <v>65</v>
      </c>
      <c r="C73" s="5"/>
      <c r="D73" s="5"/>
      <c r="E73" s="5"/>
      <c r="F73" s="10">
        <f>F74</f>
        <v>0</v>
      </c>
    </row>
    <row r="74" spans="1:6" ht="42.75" customHeight="1" hidden="1" outlineLevel="5">
      <c r="A74" s="16" t="s">
        <v>35</v>
      </c>
      <c r="B74" s="5" t="s">
        <v>65</v>
      </c>
      <c r="C74" s="5" t="s">
        <v>36</v>
      </c>
      <c r="D74" s="5" t="s">
        <v>34</v>
      </c>
      <c r="E74" s="5" t="s">
        <v>59</v>
      </c>
      <c r="F74" s="10"/>
    </row>
    <row r="75" spans="1:6" ht="42.75" customHeight="1" outlineLevel="4" collapsed="1">
      <c r="A75" s="22" t="s">
        <v>66</v>
      </c>
      <c r="B75" s="5" t="s">
        <v>67</v>
      </c>
      <c r="C75" s="5"/>
      <c r="D75" s="5"/>
      <c r="E75" s="5"/>
      <c r="F75" s="10">
        <f>F76</f>
        <v>353</v>
      </c>
    </row>
    <row r="76" spans="1:6" ht="42.75" customHeight="1" outlineLevel="5">
      <c r="A76" s="16" t="s">
        <v>35</v>
      </c>
      <c r="B76" s="5" t="s">
        <v>67</v>
      </c>
      <c r="C76" s="5" t="s">
        <v>36</v>
      </c>
      <c r="D76" s="5" t="s">
        <v>34</v>
      </c>
      <c r="E76" s="5" t="s">
        <v>59</v>
      </c>
      <c r="F76" s="10">
        <v>353</v>
      </c>
    </row>
    <row r="77" spans="1:6" ht="41.25" customHeight="1" outlineLevel="4">
      <c r="A77" s="21" t="s">
        <v>68</v>
      </c>
      <c r="B77" s="5" t="s">
        <v>69</v>
      </c>
      <c r="C77" s="5"/>
      <c r="D77" s="5"/>
      <c r="E77" s="5"/>
      <c r="F77" s="10">
        <f>F78</f>
        <v>4.86535</v>
      </c>
    </row>
    <row r="78" spans="1:6" ht="40.5" customHeight="1" outlineLevel="5">
      <c r="A78" s="16" t="s">
        <v>35</v>
      </c>
      <c r="B78" s="5" t="s">
        <v>69</v>
      </c>
      <c r="C78" s="5" t="s">
        <v>36</v>
      </c>
      <c r="D78" s="5" t="s">
        <v>34</v>
      </c>
      <c r="E78" s="5" t="s">
        <v>59</v>
      </c>
      <c r="F78" s="26">
        <v>4.86535</v>
      </c>
    </row>
    <row r="79" spans="1:6" ht="38.25" customHeight="1" outlineLevel="4">
      <c r="A79" s="11" t="s">
        <v>70</v>
      </c>
      <c r="B79" s="5" t="s">
        <v>71</v>
      </c>
      <c r="C79" s="5"/>
      <c r="D79" s="5"/>
      <c r="E79" s="5"/>
      <c r="F79" s="10">
        <f>F80</f>
        <v>23.01165</v>
      </c>
    </row>
    <row r="80" spans="1:6" ht="39" customHeight="1" outlineLevel="5">
      <c r="A80" s="16" t="s">
        <v>35</v>
      </c>
      <c r="B80" s="5" t="s">
        <v>71</v>
      </c>
      <c r="C80" s="5" t="s">
        <v>36</v>
      </c>
      <c r="D80" s="5" t="s">
        <v>34</v>
      </c>
      <c r="E80" s="5" t="s">
        <v>59</v>
      </c>
      <c r="F80" s="26">
        <v>23.01165</v>
      </c>
    </row>
    <row r="81" spans="1:6" ht="61.5" customHeight="1" hidden="1" outlineLevel="5">
      <c r="A81" s="11" t="s">
        <v>72</v>
      </c>
      <c r="B81" s="5" t="s">
        <v>73</v>
      </c>
      <c r="C81" s="5"/>
      <c r="D81" s="5"/>
      <c r="E81" s="5"/>
      <c r="F81" s="10">
        <f>F82</f>
        <v>0</v>
      </c>
    </row>
    <row r="82" spans="1:6" ht="37.5" hidden="1" outlineLevel="5">
      <c r="A82" s="16" t="s">
        <v>35</v>
      </c>
      <c r="B82" s="5" t="s">
        <v>73</v>
      </c>
      <c r="C82" s="5" t="s">
        <v>36</v>
      </c>
      <c r="D82" s="5" t="s">
        <v>34</v>
      </c>
      <c r="E82" s="5" t="s">
        <v>59</v>
      </c>
      <c r="F82" s="10"/>
    </row>
    <row r="83" spans="1:6" ht="56.25" hidden="1" outlineLevel="5">
      <c r="A83" s="11" t="s">
        <v>74</v>
      </c>
      <c r="B83" s="5" t="s">
        <v>75</v>
      </c>
      <c r="C83" s="5"/>
      <c r="D83" s="5"/>
      <c r="E83" s="5"/>
      <c r="F83" s="10">
        <f>F84</f>
        <v>0</v>
      </c>
    </row>
    <row r="84" spans="1:6" ht="18.75" hidden="1" outlineLevel="5">
      <c r="A84" s="23" t="s">
        <v>76</v>
      </c>
      <c r="B84" s="5" t="s">
        <v>75</v>
      </c>
      <c r="C84" s="5" t="s">
        <v>77</v>
      </c>
      <c r="D84" s="5" t="s">
        <v>78</v>
      </c>
      <c r="E84" s="5" t="s">
        <v>22</v>
      </c>
      <c r="F84" s="10"/>
    </row>
    <row r="85" spans="1:6" ht="56.25" hidden="1" outlineLevel="5">
      <c r="A85" s="11" t="s">
        <v>79</v>
      </c>
      <c r="B85" s="5" t="s">
        <v>80</v>
      </c>
      <c r="C85" s="5"/>
      <c r="D85" s="5"/>
      <c r="E85" s="5"/>
      <c r="F85" s="10">
        <f>F86</f>
        <v>0</v>
      </c>
    </row>
    <row r="86" spans="1:6" ht="36.75" customHeight="1" hidden="1" outlineLevel="5">
      <c r="A86" s="16" t="s">
        <v>35</v>
      </c>
      <c r="B86" s="5" t="s">
        <v>80</v>
      </c>
      <c r="C86" s="5" t="s">
        <v>36</v>
      </c>
      <c r="D86" s="5" t="s">
        <v>15</v>
      </c>
      <c r="E86" s="5" t="s">
        <v>16</v>
      </c>
      <c r="F86" s="10"/>
    </row>
    <row r="87" spans="1:6" ht="75.75" customHeight="1" hidden="1" outlineLevel="5">
      <c r="A87" s="12" t="s">
        <v>81</v>
      </c>
      <c r="B87" s="5" t="s">
        <v>82</v>
      </c>
      <c r="C87" s="5"/>
      <c r="D87" s="5"/>
      <c r="E87" s="5"/>
      <c r="F87" s="10">
        <f>F88</f>
        <v>0</v>
      </c>
    </row>
    <row r="88" spans="1:6" ht="18.75" hidden="1" outlineLevel="5">
      <c r="A88" s="13" t="s">
        <v>37</v>
      </c>
      <c r="B88" s="5" t="s">
        <v>82</v>
      </c>
      <c r="C88" s="5" t="s">
        <v>38</v>
      </c>
      <c r="D88" s="5" t="s">
        <v>15</v>
      </c>
      <c r="E88" s="5" t="s">
        <v>83</v>
      </c>
      <c r="F88" s="10"/>
    </row>
    <row r="89" spans="1:6" ht="18.75" outlineLevel="5">
      <c r="A89" s="24" t="s">
        <v>115</v>
      </c>
      <c r="B89" s="5" t="s">
        <v>114</v>
      </c>
      <c r="C89" s="5"/>
      <c r="D89" s="5"/>
      <c r="E89" s="5"/>
      <c r="F89" s="10">
        <f>F90</f>
        <v>302.31547</v>
      </c>
    </row>
    <row r="90" spans="1:6" ht="41.25" customHeight="1" outlineLevel="5">
      <c r="A90" s="16" t="s">
        <v>35</v>
      </c>
      <c r="B90" s="5" t="s">
        <v>114</v>
      </c>
      <c r="C90" s="5" t="s">
        <v>36</v>
      </c>
      <c r="D90" s="5" t="s">
        <v>15</v>
      </c>
      <c r="E90" s="5" t="s">
        <v>83</v>
      </c>
      <c r="F90" s="10">
        <v>302.31547</v>
      </c>
    </row>
    <row r="91" spans="1:6" ht="18.75" outlineLevel="5">
      <c r="A91" s="11" t="s">
        <v>84</v>
      </c>
      <c r="B91" s="5" t="s">
        <v>85</v>
      </c>
      <c r="C91" s="5"/>
      <c r="D91" s="5"/>
      <c r="E91" s="5"/>
      <c r="F91" s="10">
        <f>F92+F93</f>
        <v>514.81145</v>
      </c>
    </row>
    <row r="92" spans="1:6" ht="37.5" outlineLevel="5">
      <c r="A92" s="16" t="s">
        <v>35</v>
      </c>
      <c r="B92" s="5" t="s">
        <v>85</v>
      </c>
      <c r="C92" s="5" t="s">
        <v>36</v>
      </c>
      <c r="D92" s="5" t="s">
        <v>15</v>
      </c>
      <c r="E92" s="5" t="s">
        <v>22</v>
      </c>
      <c r="F92" s="10">
        <v>452.85482</v>
      </c>
    </row>
    <row r="93" spans="1:6" ht="18.75" outlineLevel="5">
      <c r="A93" s="20" t="s">
        <v>37</v>
      </c>
      <c r="B93" s="5" t="s">
        <v>85</v>
      </c>
      <c r="C93" s="5" t="s">
        <v>38</v>
      </c>
      <c r="D93" s="5" t="s">
        <v>15</v>
      </c>
      <c r="E93" s="5" t="s">
        <v>22</v>
      </c>
      <c r="F93" s="10">
        <v>61.95663</v>
      </c>
    </row>
    <row r="94" spans="1:6" ht="25.5" customHeight="1" outlineLevel="5">
      <c r="A94" s="11" t="s">
        <v>86</v>
      </c>
      <c r="B94" s="5" t="s">
        <v>87</v>
      </c>
      <c r="C94" s="5"/>
      <c r="D94" s="5"/>
      <c r="E94" s="5"/>
      <c r="F94" s="10">
        <f>F95</f>
        <v>33</v>
      </c>
    </row>
    <row r="95" spans="1:6" ht="34.5" customHeight="1" outlineLevel="5">
      <c r="A95" s="16" t="s">
        <v>35</v>
      </c>
      <c r="B95" s="5" t="s">
        <v>87</v>
      </c>
      <c r="C95" s="5" t="s">
        <v>36</v>
      </c>
      <c r="D95" s="5" t="s">
        <v>15</v>
      </c>
      <c r="E95" s="5" t="s">
        <v>22</v>
      </c>
      <c r="F95" s="10">
        <v>33</v>
      </c>
    </row>
    <row r="96" spans="1:6" ht="28.5" customHeight="1" outlineLevel="5">
      <c r="A96" s="11" t="s">
        <v>88</v>
      </c>
      <c r="B96" s="5" t="s">
        <v>89</v>
      </c>
      <c r="C96" s="5"/>
      <c r="D96" s="5"/>
      <c r="E96" s="5"/>
      <c r="F96" s="10">
        <f>F97</f>
        <v>84.0205</v>
      </c>
    </row>
    <row r="97" spans="1:6" ht="42.75" customHeight="1" outlineLevel="5">
      <c r="A97" s="16" t="s">
        <v>35</v>
      </c>
      <c r="B97" s="5" t="s">
        <v>89</v>
      </c>
      <c r="C97" s="5" t="s">
        <v>36</v>
      </c>
      <c r="D97" s="5" t="s">
        <v>15</v>
      </c>
      <c r="E97" s="5" t="s">
        <v>22</v>
      </c>
      <c r="F97" s="10">
        <v>84.0205</v>
      </c>
    </row>
    <row r="98" spans="1:6" ht="27.75" customHeight="1" outlineLevel="5">
      <c r="A98" s="11" t="s">
        <v>90</v>
      </c>
      <c r="B98" s="5" t="s">
        <v>91</v>
      </c>
      <c r="C98" s="5"/>
      <c r="D98" s="5"/>
      <c r="E98" s="5"/>
      <c r="F98" s="10">
        <f>F99</f>
        <v>101.93678</v>
      </c>
    </row>
    <row r="99" spans="1:6" ht="42" customHeight="1" outlineLevel="5">
      <c r="A99" s="16" t="s">
        <v>35</v>
      </c>
      <c r="B99" s="5" t="s">
        <v>91</v>
      </c>
      <c r="C99" s="5" t="s">
        <v>36</v>
      </c>
      <c r="D99" s="5" t="s">
        <v>15</v>
      </c>
      <c r="E99" s="5" t="s">
        <v>22</v>
      </c>
      <c r="F99" s="10">
        <v>101.93678</v>
      </c>
    </row>
    <row r="100" spans="1:6" ht="34.5" customHeight="1" hidden="1" outlineLevel="5">
      <c r="A100" s="25" t="s">
        <v>117</v>
      </c>
      <c r="B100" s="17" t="s">
        <v>116</v>
      </c>
      <c r="C100" s="5"/>
      <c r="D100" s="5"/>
      <c r="E100" s="5"/>
      <c r="F100" s="10"/>
    </row>
    <row r="101" spans="1:6" ht="42.75" customHeight="1" outlineLevel="5">
      <c r="A101" s="14" t="s">
        <v>92</v>
      </c>
      <c r="B101" s="9" t="s">
        <v>93</v>
      </c>
      <c r="C101" s="9"/>
      <c r="D101" s="5"/>
      <c r="E101" s="5"/>
      <c r="F101" s="10">
        <f>F102+F103</f>
        <v>110.80000000000001</v>
      </c>
    </row>
    <row r="102" spans="1:6" ht="81" customHeight="1" outlineLevel="5">
      <c r="A102" s="12" t="s">
        <v>32</v>
      </c>
      <c r="B102" s="9" t="s">
        <v>93</v>
      </c>
      <c r="C102" s="9" t="s">
        <v>33</v>
      </c>
      <c r="D102" s="5" t="s">
        <v>83</v>
      </c>
      <c r="E102" s="5" t="s">
        <v>22</v>
      </c>
      <c r="F102" s="10">
        <v>106.9</v>
      </c>
    </row>
    <row r="103" spans="1:6" ht="40.5" customHeight="1" outlineLevel="5">
      <c r="A103" s="16" t="s">
        <v>35</v>
      </c>
      <c r="B103" s="9" t="s">
        <v>93</v>
      </c>
      <c r="C103" s="9" t="s">
        <v>36</v>
      </c>
      <c r="D103" s="5" t="s">
        <v>83</v>
      </c>
      <c r="E103" s="5" t="s">
        <v>22</v>
      </c>
      <c r="F103" s="10">
        <v>3.9</v>
      </c>
    </row>
    <row r="104" spans="1:6" ht="62.25" customHeight="1" hidden="1" outlineLevel="5">
      <c r="A104" s="12" t="s">
        <v>94</v>
      </c>
      <c r="B104" s="9" t="s">
        <v>95</v>
      </c>
      <c r="C104" s="9"/>
      <c r="D104" s="5"/>
      <c r="E104" s="5"/>
      <c r="F104" s="10">
        <f>F105</f>
        <v>0</v>
      </c>
    </row>
    <row r="105" spans="1:6" ht="41.25" customHeight="1" hidden="1" outlineLevel="5">
      <c r="A105" s="12" t="s">
        <v>35</v>
      </c>
      <c r="B105" s="9" t="s">
        <v>95</v>
      </c>
      <c r="C105" s="9" t="s">
        <v>36</v>
      </c>
      <c r="D105" s="5" t="s">
        <v>34</v>
      </c>
      <c r="E105" s="5" t="s">
        <v>96</v>
      </c>
      <c r="F105" s="10"/>
    </row>
    <row r="106" spans="1:6" ht="41.25" customHeight="1" outlineLevel="5">
      <c r="A106" s="29" t="s">
        <v>128</v>
      </c>
      <c r="B106" s="30" t="s">
        <v>129</v>
      </c>
      <c r="C106" s="30"/>
      <c r="D106" s="31"/>
      <c r="E106" s="31"/>
      <c r="F106" s="32">
        <f>F107</f>
        <v>500</v>
      </c>
    </row>
    <row r="107" spans="1:6" ht="41.25" customHeight="1" outlineLevel="5">
      <c r="A107" s="33" t="s">
        <v>35</v>
      </c>
      <c r="B107" s="30" t="s">
        <v>129</v>
      </c>
      <c r="C107" s="30" t="s">
        <v>36</v>
      </c>
      <c r="D107" s="31" t="s">
        <v>15</v>
      </c>
      <c r="E107" s="31" t="s">
        <v>22</v>
      </c>
      <c r="F107" s="32">
        <v>500</v>
      </c>
    </row>
    <row r="108" spans="1:6" ht="93.75" outlineLevel="5">
      <c r="A108" s="34" t="s">
        <v>130</v>
      </c>
      <c r="B108" s="9" t="s">
        <v>125</v>
      </c>
      <c r="C108" s="9"/>
      <c r="D108" s="5"/>
      <c r="E108" s="5"/>
      <c r="F108" s="10">
        <f>F109</f>
        <v>564.53087</v>
      </c>
    </row>
    <row r="109" spans="1:6" ht="41.25" customHeight="1" outlineLevel="5">
      <c r="A109" s="28" t="s">
        <v>127</v>
      </c>
      <c r="B109" s="9" t="s">
        <v>125</v>
      </c>
      <c r="C109" s="9" t="s">
        <v>21</v>
      </c>
      <c r="D109" s="5" t="s">
        <v>34</v>
      </c>
      <c r="E109" s="5" t="s">
        <v>96</v>
      </c>
      <c r="F109" s="10">
        <v>564.53087</v>
      </c>
    </row>
    <row r="110" spans="1:6" ht="56.25" outlineLevel="5">
      <c r="A110" s="29" t="s">
        <v>131</v>
      </c>
      <c r="B110" s="9" t="s">
        <v>126</v>
      </c>
      <c r="C110" s="9"/>
      <c r="D110" s="5"/>
      <c r="E110" s="5"/>
      <c r="F110" s="10">
        <f>F111</f>
        <v>65</v>
      </c>
    </row>
    <row r="111" spans="1:6" ht="41.25" customHeight="1" outlineLevel="5">
      <c r="A111" s="28" t="s">
        <v>127</v>
      </c>
      <c r="B111" s="9" t="s">
        <v>126</v>
      </c>
      <c r="C111" s="9" t="s">
        <v>21</v>
      </c>
      <c r="D111" s="5" t="s">
        <v>34</v>
      </c>
      <c r="E111" s="5" t="s">
        <v>96</v>
      </c>
      <c r="F111" s="10">
        <v>65</v>
      </c>
    </row>
    <row r="112" spans="1:6" ht="47.25" customHeight="1" outlineLevel="5">
      <c r="A112" s="15" t="s">
        <v>113</v>
      </c>
      <c r="B112" s="9" t="s">
        <v>112</v>
      </c>
      <c r="C112" s="9"/>
      <c r="D112" s="5"/>
      <c r="E112" s="5"/>
      <c r="F112" s="10">
        <f>F113</f>
        <v>1085.456</v>
      </c>
    </row>
    <row r="113" spans="1:6" ht="39.75" customHeight="1" outlineLevel="5">
      <c r="A113" s="16" t="s">
        <v>35</v>
      </c>
      <c r="B113" s="9" t="s">
        <v>112</v>
      </c>
      <c r="C113" s="9" t="s">
        <v>36</v>
      </c>
      <c r="D113" s="5" t="s">
        <v>34</v>
      </c>
      <c r="E113" s="5" t="s">
        <v>59</v>
      </c>
      <c r="F113" s="26">
        <v>1085.456</v>
      </c>
    </row>
    <row r="114" spans="1:6" ht="59.25" customHeight="1" hidden="1" outlineLevel="5">
      <c r="A114" s="16" t="s">
        <v>97</v>
      </c>
      <c r="B114" s="17" t="s">
        <v>98</v>
      </c>
      <c r="C114" s="9"/>
      <c r="D114" s="5"/>
      <c r="E114" s="5"/>
      <c r="F114" s="10">
        <f>F115</f>
        <v>0</v>
      </c>
    </row>
    <row r="115" spans="1:6" ht="37.5" hidden="1" outlineLevel="5">
      <c r="A115" s="16" t="s">
        <v>35</v>
      </c>
      <c r="B115" s="17" t="s">
        <v>98</v>
      </c>
      <c r="C115" s="9" t="s">
        <v>36</v>
      </c>
      <c r="D115" s="5" t="s">
        <v>15</v>
      </c>
      <c r="E115" s="5" t="s">
        <v>22</v>
      </c>
      <c r="F115" s="10"/>
    </row>
    <row r="116" spans="1:6" ht="24" customHeight="1">
      <c r="A116" s="43" t="s">
        <v>99</v>
      </c>
      <c r="B116" s="43"/>
      <c r="C116" s="43"/>
      <c r="D116" s="18"/>
      <c r="E116" s="18"/>
      <c r="F116" s="19">
        <f>F16+F25+F42+F20+F28</f>
        <v>7332.8995</v>
      </c>
    </row>
    <row r="117" ht="12.75" customHeight="1"/>
  </sheetData>
  <sheetProtection selectLockedCells="1" selectUnlockedCells="1"/>
  <mergeCells count="19">
    <mergeCell ref="A6:F6"/>
    <mergeCell ref="A116:C116"/>
    <mergeCell ref="A13:F13"/>
    <mergeCell ref="A14:A15"/>
    <mergeCell ref="B14:B15"/>
    <mergeCell ref="C14:C15"/>
    <mergeCell ref="A10:F10"/>
    <mergeCell ref="A11:F11"/>
    <mergeCell ref="A12:F12"/>
    <mergeCell ref="A1:F1"/>
    <mergeCell ref="A2:F2"/>
    <mergeCell ref="A3:F3"/>
    <mergeCell ref="B4:F4"/>
    <mergeCell ref="A5:F5"/>
    <mergeCell ref="D14:D15"/>
    <mergeCell ref="E14:E15"/>
    <mergeCell ref="F14:F15"/>
    <mergeCell ref="A8:F8"/>
    <mergeCell ref="A9:F9"/>
  </mergeCells>
  <printOptions/>
  <pageMargins left="0.5902777777777778" right="0.5902777777777778" top="0.5902777777777778" bottom="0.3923611111111111" header="0.5118055555555555" footer="0.5118055555555555"/>
  <pageSetup fitToHeight="20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Kokshaisk1</cp:lastModifiedBy>
  <cp:lastPrinted>2022-05-24T06:33:03Z</cp:lastPrinted>
  <dcterms:created xsi:type="dcterms:W3CDTF">2016-11-17T08:07:29Z</dcterms:created>
  <dcterms:modified xsi:type="dcterms:W3CDTF">2022-05-24T06:33:20Z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